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Estruct.precios 05" sheetId="1" r:id="rId1"/>
  </sheets>
  <definedNames>
    <definedName name="_xlnm.Print_Area" localSheetId="0">'Estruct.precios 05'!$B$1:$I$32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<sst xmlns="http://schemas.openxmlformats.org/spreadsheetml/2006/main" count="46" uniqueCount="43">
  <si>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</si>
  <si>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</si>
  <si>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>PRECIOS VIGENTES - MAYO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</si>
  <si>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</si>
  <si>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</si>
  <si>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</si>
  <si>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</si>
  <si>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</si>
  <si>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</si>
  <si>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</si>
  <si>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</si>
  <si>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</si>
  <si>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</si>
  <si>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</si>
  <si>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</si>
  <si>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</si>
  <si>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</si>
  <si>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</si>
  <si>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</si>
  <si>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</si>
  <si>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</si>
  <si>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</si>
  <si>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</si>
  <si>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</si>
  <si>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</si>
  <si>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</si>
  <si>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</si>
  <si>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</si>
  <si>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mayo de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</si>
  <si>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</si>
  <si>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</si>
  <si>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</si>
  <si>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</si>
  <si>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</si>
  <si>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</si>
  <si>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</si>
  <si>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</si>
  <si>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</si>
  <si>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</si>
  <si>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</si>
  <si>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 </t>
  </si>
  <si>
    <t xml:space="preserve">(2) Incluye costos de envasado y de distribución y comercialización. Los Márgenes son libres, los valores son estimados (DGH). Incluye el I.G.V. sobre el Margen. </t>
  </si>
  <si>
    <t>(*) Fuente: INEI = Precios a  mayo 2017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</si>
</sst>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-* #,##0.00\ [$€-1]_-;\-* #,##0.00\ [$€-1]_-;_-* &quot;-&quot;??\ [$€-1]_-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_(* #,##0.00_);_(* \(#,##0.00\);_(* &quot;-&quot;??_);_(@_)"/>
    <numFmt numFmtId="173" formatCode="_-* #,##0.00\ _P_t_s_-;\-* #,##0.00\ _P_t_s_-;_-* &quot;-&quot;??\ _P_t_s_-;_-@_-"/>
    <numFmt numFmtId="174" formatCode="0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96">
      <alignment/>
      <protection/>
    </xf>
    <xf numFmtId="0" fontId="5" fillId="0" borderId="0" xfId="97" applyFont="1" applyFill="1">
      <alignment/>
      <protection/>
    </xf>
    <xf numFmtId="0" fontId="2" fillId="0" borderId="0" xfId="95" applyFill="1">
      <alignment/>
      <protection/>
    </xf>
    <xf numFmtId="0" fontId="6" fillId="0" borderId="0" xfId="97" applyFont="1">
      <alignment/>
      <protection/>
    </xf>
    <xf numFmtId="0" fontId="49" fillId="44" borderId="18" xfId="97" applyFont="1" applyFill="1" applyBorder="1">
      <alignment/>
      <protection/>
    </xf>
    <xf numFmtId="0" fontId="50" fillId="44" borderId="19" xfId="97" applyFont="1" applyFill="1" applyBorder="1">
      <alignment/>
      <protection/>
    </xf>
    <xf numFmtId="0" fontId="51" fillId="44" borderId="20" xfId="97" applyFont="1" applyFill="1" applyBorder="1" applyAlignment="1">
      <alignment horizontal="centerContinuous"/>
      <protection/>
    </xf>
    <xf numFmtId="0" fontId="51" fillId="44" borderId="21" xfId="97" applyFont="1" applyFill="1" applyBorder="1" applyAlignment="1">
      <alignment horizontal="centerContinuous"/>
      <protection/>
    </xf>
    <xf numFmtId="0" fontId="51" fillId="44" borderId="22" xfId="97" applyFont="1" applyFill="1" applyBorder="1" applyAlignment="1">
      <alignment horizontal="centerContinuous"/>
      <protection/>
    </xf>
    <xf numFmtId="0" fontId="50" fillId="44" borderId="18" xfId="97" applyFont="1" applyFill="1" applyBorder="1">
      <alignment/>
      <protection/>
    </xf>
    <xf numFmtId="0" fontId="51" fillId="44" borderId="23" xfId="97" applyFont="1" applyFill="1" applyBorder="1" applyAlignment="1">
      <alignment horizontal="center"/>
      <protection/>
    </xf>
    <xf numFmtId="0" fontId="51" fillId="44" borderId="24" xfId="97" applyFont="1" applyFill="1" applyBorder="1" applyAlignment="1">
      <alignment horizontal="center"/>
      <protection/>
    </xf>
    <xf numFmtId="0" fontId="51" fillId="44" borderId="25" xfId="97" applyFont="1" applyFill="1" applyBorder="1" applyAlignment="1">
      <alignment horizontal="center"/>
      <protection/>
    </xf>
    <xf numFmtId="0" fontId="49" fillId="44" borderId="24" xfId="97" applyFont="1" applyFill="1" applyBorder="1">
      <alignment/>
      <protection/>
    </xf>
    <xf numFmtId="0" fontId="49" fillId="44" borderId="26" xfId="97" applyFont="1" applyFill="1" applyBorder="1">
      <alignment/>
      <protection/>
    </xf>
    <xf numFmtId="49" fontId="51" fillId="44" borderId="27" xfId="97" applyNumberFormat="1" applyFont="1" applyFill="1" applyBorder="1" applyAlignment="1">
      <alignment horizontal="center"/>
      <protection/>
    </xf>
    <xf numFmtId="9" fontId="51" fillId="44" borderId="27" xfId="97" applyNumberFormat="1" applyFont="1" applyFill="1" applyBorder="1" applyAlignment="1">
      <alignment horizontal="center"/>
      <protection/>
    </xf>
    <xf numFmtId="0" fontId="51" fillId="44" borderId="27" xfId="97" applyFont="1" applyFill="1" applyBorder="1" applyAlignment="1">
      <alignment horizontal="center"/>
      <protection/>
    </xf>
    <xf numFmtId="0" fontId="7" fillId="0" borderId="0" xfId="97" applyFont="1" applyFill="1">
      <alignment/>
      <protection/>
    </xf>
    <xf numFmtId="0" fontId="7" fillId="0" borderId="0" xfId="97" applyFont="1" applyFill="1" applyAlignment="1">
      <alignment horizontal="center"/>
      <protection/>
    </xf>
    <xf numFmtId="0" fontId="4" fillId="0" borderId="28" xfId="97" applyFont="1" applyFill="1" applyBorder="1">
      <alignment/>
      <protection/>
    </xf>
    <xf numFmtId="165" fontId="8" fillId="0" borderId="29" xfId="89" applyNumberFormat="1" applyFont="1" applyFill="1" applyBorder="1" applyAlignment="1">
      <alignment horizontal="center" vertical="center"/>
    </xf>
    <xf numFmtId="165" fontId="8" fillId="0" borderId="29" xfId="89" applyNumberFormat="1" applyFont="1" applyFill="1" applyBorder="1" applyAlignment="1">
      <alignment horizontal="center"/>
    </xf>
    <xf numFmtId="165" fontId="8" fillId="0" borderId="30" xfId="89" applyNumberFormat="1" applyFont="1" applyFill="1" applyBorder="1" applyAlignment="1">
      <alignment horizontal="center" vertical="center"/>
    </xf>
    <xf numFmtId="166" fontId="9" fillId="0" borderId="0" xfId="89" applyNumberFormat="1" applyFont="1" applyFill="1" applyBorder="1" applyAlignment="1">
      <alignment horizontal="center"/>
    </xf>
    <xf numFmtId="166" fontId="7" fillId="0" borderId="0" xfId="89" applyNumberFormat="1" applyFont="1" applyFill="1" applyBorder="1" applyAlignment="1">
      <alignment/>
    </xf>
    <xf numFmtId="167" fontId="7" fillId="0" borderId="0" xfId="89" applyNumberFormat="1" applyFont="1" applyFill="1" applyBorder="1" applyAlignment="1">
      <alignment horizontal="center"/>
    </xf>
    <xf numFmtId="166" fontId="5" fillId="0" borderId="0" xfId="89" applyNumberFormat="1" applyFont="1" applyFill="1" applyBorder="1" applyAlignment="1">
      <alignment horizontal="center"/>
    </xf>
    <xf numFmtId="0" fontId="4" fillId="0" borderId="31" xfId="97" applyFont="1" applyFill="1" applyBorder="1">
      <alignment/>
      <protection/>
    </xf>
    <xf numFmtId="165" fontId="8" fillId="0" borderId="32" xfId="89" applyNumberFormat="1" applyFont="1" applyFill="1" applyBorder="1" applyAlignment="1">
      <alignment horizontal="center" vertical="center"/>
    </xf>
    <xf numFmtId="165" fontId="8" fillId="0" borderId="32" xfId="89" applyNumberFormat="1" applyFont="1" applyFill="1" applyBorder="1" applyAlignment="1">
      <alignment horizontal="center"/>
    </xf>
    <xf numFmtId="165" fontId="8" fillId="0" borderId="33" xfId="89" applyNumberFormat="1" applyFont="1" applyFill="1" applyBorder="1" applyAlignment="1">
      <alignment horizontal="center" vertical="center"/>
    </xf>
    <xf numFmtId="166" fontId="5" fillId="0" borderId="0" xfId="89" applyNumberFormat="1" applyFont="1" applyFill="1" applyBorder="1" applyAlignment="1">
      <alignment/>
    </xf>
    <xf numFmtId="0" fontId="4" fillId="0" borderId="34" xfId="97" applyFont="1" applyFill="1" applyBorder="1">
      <alignment/>
      <protection/>
    </xf>
    <xf numFmtId="165" fontId="8" fillId="0" borderId="35" xfId="89" applyNumberFormat="1" applyFont="1" applyFill="1" applyBorder="1" applyAlignment="1">
      <alignment horizontal="center" vertical="center"/>
    </xf>
    <xf numFmtId="165" fontId="8" fillId="0" borderId="35" xfId="89" applyNumberFormat="1" applyFont="1" applyFill="1" applyBorder="1" applyAlignment="1">
      <alignment horizontal="center"/>
    </xf>
    <xf numFmtId="165" fontId="8" fillId="0" borderId="36" xfId="89" applyNumberFormat="1" applyFont="1" applyFill="1" applyBorder="1" applyAlignment="1">
      <alignment horizontal="center" vertical="center"/>
    </xf>
    <xf numFmtId="0" fontId="10" fillId="0" borderId="0" xfId="97" applyFont="1" applyBorder="1">
      <alignment/>
      <protection/>
    </xf>
    <xf numFmtId="166" fontId="5" fillId="0" borderId="0" xfId="89" applyNumberFormat="1" applyFont="1" applyBorder="1" applyAlignment="1">
      <alignment/>
    </xf>
    <xf numFmtId="168" fontId="5" fillId="0" borderId="0" xfId="89" applyNumberFormat="1" applyFont="1" applyFill="1" applyBorder="1" applyAlignment="1">
      <alignment/>
    </xf>
    <xf numFmtId="0" fontId="11" fillId="0" borderId="0" xfId="97" applyFont="1" applyAlignment="1">
      <alignment horizontal="left" vertical="center"/>
      <protection/>
    </xf>
    <xf numFmtId="0" fontId="11" fillId="0" borderId="0" xfId="97" applyFont="1">
      <alignment/>
      <protection/>
    </xf>
    <xf numFmtId="0" fontId="12" fillId="0" borderId="0" xfId="97" applyFont="1" applyFill="1">
      <alignment/>
      <protection/>
    </xf>
    <xf numFmtId="168" fontId="12" fillId="0" borderId="0" xfId="89" applyNumberFormat="1" applyFont="1" applyFill="1" applyBorder="1" applyAlignment="1">
      <alignment/>
    </xf>
    <xf numFmtId="0" fontId="5" fillId="0" borderId="0" xfId="97" applyFont="1" applyAlignment="1">
      <alignment horizontal="left" vertical="center"/>
      <protection/>
    </xf>
    <xf numFmtId="0" fontId="11" fillId="0" borderId="0" xfId="97" applyFont="1" applyAlignment="1">
      <alignment horizontal="center" vertical="center"/>
      <protection/>
    </xf>
    <xf numFmtId="0" fontId="12" fillId="0" borderId="0" xfId="97" applyFont="1" applyFill="1" applyAlignment="1">
      <alignment horizontal="center" vertical="center"/>
      <protection/>
    </xf>
    <xf numFmtId="168" fontId="12" fillId="0" borderId="0" xfId="89" applyNumberFormat="1" applyFont="1" applyFill="1" applyBorder="1" applyAlignment="1">
      <alignment horizontal="center" vertical="center"/>
    </xf>
    <xf numFmtId="0" fontId="5" fillId="0" borderId="0" xfId="97" applyFont="1">
      <alignment/>
      <protection/>
    </xf>
    <xf numFmtId="0" fontId="11" fillId="0" borderId="0" xfId="97" applyFont="1" applyFill="1">
      <alignment/>
      <protection/>
    </xf>
    <xf numFmtId="0" fontId="2" fillId="0" borderId="0" xfId="96" applyFill="1">
      <alignment/>
      <protection/>
    </xf>
    <xf numFmtId="0" fontId="12" fillId="0" borderId="0" xfId="97" applyFont="1" applyFill="1" applyAlignment="1">
      <alignment horizontal="left" vertical="center" wrapText="1"/>
      <protection/>
    </xf>
    <xf numFmtId="168" fontId="12" fillId="0" borderId="0" xfId="89" applyNumberFormat="1" applyFont="1" applyFill="1" applyBorder="1" applyAlignment="1">
      <alignment horizontal="left" vertical="center" wrapText="1"/>
    </xf>
    <xf numFmtId="0" fontId="11" fillId="0" borderId="0" xfId="95" applyFont="1">
      <alignment/>
      <protection/>
    </xf>
    <xf numFmtId="0" fontId="5" fillId="0" borderId="0" xfId="97" applyFont="1" applyFill="1" applyAlignment="1">
      <alignment horizontal="left" vertical="center" wrapText="1"/>
      <protection/>
    </xf>
    <xf numFmtId="168" fontId="5" fillId="0" borderId="0" xfId="89" applyNumberFormat="1" applyFont="1" applyFill="1" applyBorder="1" applyAlignment="1">
      <alignment horizontal="left" vertical="center" wrapText="1"/>
    </xf>
    <xf numFmtId="0" fontId="10" fillId="0" borderId="0" xfId="97" applyFont="1" applyFill="1" applyAlignment="1">
      <alignment horizontal="left" vertical="center" wrapText="1"/>
      <protection/>
    </xf>
    <xf numFmtId="0" fontId="10" fillId="0" borderId="0" xfId="97" applyFont="1" applyFill="1">
      <alignment/>
      <protection/>
    </xf>
    <xf numFmtId="0" fontId="5" fillId="0" borderId="0" xfId="97" applyFont="1" applyFill="1" applyAlignment="1">
      <alignment/>
      <protection/>
    </xf>
    <xf numFmtId="0" fontId="2" fillId="42" borderId="0" xfId="96" applyFill="1">
      <alignment/>
      <protection/>
    </xf>
    <xf numFmtId="0" fontId="5" fillId="42" borderId="0" xfId="97" applyFont="1" applyFill="1">
      <alignment/>
      <protection/>
    </xf>
    <xf numFmtId="0" fontId="2" fillId="42" borderId="0" xfId="95" applyFill="1">
      <alignment/>
      <protection/>
    </xf>
    <xf numFmtId="0" fontId="10" fillId="0" borderId="0" xfId="97" applyFont="1" applyFill="1" applyAlignment="1">
      <alignment horizontal="left" vertical="justify" wrapText="1"/>
      <protection/>
    </xf>
    <xf numFmtId="2" fontId="4" fillId="0" borderId="18" xfId="97" applyNumberFormat="1" applyFont="1" applyBorder="1" applyAlignment="1">
      <alignment horizontal="center"/>
      <protection/>
    </xf>
    <xf numFmtId="2" fontId="4" fillId="0" borderId="37" xfId="97" applyNumberFormat="1" applyFont="1" applyBorder="1" applyAlignment="1">
      <alignment horizontal="center"/>
      <protection/>
    </xf>
    <xf numFmtId="2" fontId="4" fillId="0" borderId="23" xfId="97" applyNumberFormat="1" applyFont="1" applyBorder="1" applyAlignment="1">
      <alignment horizontal="center"/>
      <protection/>
    </xf>
    <xf numFmtId="2" fontId="4" fillId="0" borderId="24" xfId="97" applyNumberFormat="1" applyFont="1" applyBorder="1" applyAlignment="1">
      <alignment horizontal="center"/>
      <protection/>
    </xf>
    <xf numFmtId="2" fontId="4" fillId="0" borderId="0" xfId="97" applyNumberFormat="1" applyFont="1" applyBorder="1" applyAlignment="1">
      <alignment horizontal="center"/>
      <protection/>
    </xf>
    <xf numFmtId="2" fontId="4" fillId="0" borderId="38" xfId="97" applyNumberFormat="1" applyFont="1" applyBorder="1" applyAlignment="1">
      <alignment horizontal="center"/>
      <protection/>
    </xf>
    <xf numFmtId="2" fontId="4" fillId="0" borderId="26" xfId="97" applyNumberFormat="1" applyFont="1" applyBorder="1" applyAlignment="1">
      <alignment horizontal="center"/>
      <protection/>
    </xf>
    <xf numFmtId="2" fontId="4" fillId="0" borderId="39" xfId="97" applyNumberFormat="1" applyFont="1" applyBorder="1" applyAlignment="1">
      <alignment horizontal="center"/>
      <protection/>
    </xf>
    <xf numFmtId="2" fontId="4" fillId="0" borderId="40" xfId="97" applyNumberFormat="1" applyFont="1" applyBorder="1" applyAlignment="1">
      <alignment horizontal="center"/>
      <protection/>
    </xf>
    <xf numFmtId="0" fontId="4" fillId="0" borderId="0" xfId="97" applyFont="1" applyAlignment="1">
      <alignment horizontal="center"/>
      <protection/>
    </xf>
    <xf numFmtId="0" fontId="11" fillId="0" borderId="0" xfId="97" applyFont="1" applyAlignment="1">
      <alignment horizontal="left" vertical="justify" wrapText="1"/>
      <protection/>
    </xf>
    <xf numFmtId="0" fontId="51" fillId="44" borderId="25" xfId="97" applyFont="1" applyFill="1" applyBorder="1" applyAlignment="1">
      <alignment horizontal="center"/>
      <protection/>
    </xf>
    <xf numFmtId="0" fontId="51" fillId="44" borderId="27" xfId="97" applyFont="1" applyFill="1" applyBorder="1" applyAlignment="1">
      <alignment horizontal="center"/>
      <protection/>
    </xf>
    <xf numFmtId="0" fontId="51" fillId="44" borderId="19" xfId="97" applyFont="1" applyFill="1" applyBorder="1" applyAlignment="1">
      <alignment horizontal="center" wrapText="1"/>
      <protection/>
    </xf>
  </cellXfs>
  <cellStyles count="100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 2" xfId="88"/>
    <cellStyle name="Millares [0]_INF_ENE_04" xfId="89"/>
    <cellStyle name="Millares 2" xfId="90"/>
    <cellStyle name="Currency" xfId="91"/>
    <cellStyle name="Currency [0]" xfId="92"/>
    <cellStyle name="Neutral" xfId="93"/>
    <cellStyle name="No-definido" xfId="94"/>
    <cellStyle name="Normal 2" xfId="95"/>
    <cellStyle name="Normal_Hoja6" xfId="96"/>
    <cellStyle name="Normal_precios98-pag24_1" xfId="97"/>
    <cellStyle name="Notas" xfId="98"/>
    <cellStyle name="Notas 2" xfId="99"/>
    <cellStyle name="Note" xfId="100"/>
    <cellStyle name="Output" xfId="101"/>
    <cellStyle name="Percent" xfId="102"/>
    <cellStyle name="Porcentaje 2" xfId="103"/>
    <cellStyle name="Salida" xfId="104"/>
    <cellStyle name="Texto de advertencia" xfId="105"/>
    <cellStyle name="Texto explicativo" xfId="106"/>
    <cellStyle name="Title" xfId="107"/>
    <cellStyle name="Título" xfId="108"/>
    <cellStyle name="Título 1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10">
      <selection activeCell="B29" sqref="B29"/>
    </sheetView>
  </sheetViews>
  <sheetFormatPr defaultColWidth="11.421875" defaultRowHeight="1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8.140625" style="62" customWidth="1"/>
    <col min="9" max="9" width="12.421875" style="62" customWidth="1"/>
    <col min="10" max="16384" width="11.421875" style="3" customWidth="1"/>
  </cols>
  <sheetData>
    <row r="1" spans="1:17" ht="18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2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5" thickBot="1" thickTop="1">
      <c r="A6" s="1"/>
      <c r="B6" s="5"/>
      <c r="C6" s="6"/>
      <c r="D6" s="7" t="s">
        <v>3</v>
      </c>
      <c r="E6" s="8"/>
      <c r="F6" s="9"/>
      <c r="G6" s="10"/>
      <c r="H6" s="77" t="s">
        <v>40</v>
      </c>
      <c r="I6" s="11"/>
      <c r="J6" s="2"/>
      <c r="K6" s="2"/>
      <c r="L6" s="2"/>
      <c r="M6" s="2"/>
      <c r="N6" s="2"/>
      <c r="O6" s="2"/>
      <c r="P6" s="2"/>
      <c r="Q6" s="2"/>
    </row>
    <row r="7" spans="1:17" ht="15.75" customHeight="1" thickTop="1">
      <c r="A7" s="1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75"/>
      <c r="I7" s="13" t="s">
        <v>10</v>
      </c>
      <c r="J7" s="2"/>
      <c r="K7" s="2"/>
      <c r="L7" s="2"/>
      <c r="M7" s="2"/>
      <c r="N7" s="2"/>
      <c r="O7" s="2"/>
      <c r="P7" s="2"/>
      <c r="Q7" s="2"/>
    </row>
    <row r="8" spans="1:17" ht="15" customHeight="1">
      <c r="A8" s="1"/>
      <c r="B8" s="14"/>
      <c r="C8" s="13" t="s">
        <v>11</v>
      </c>
      <c r="D8" s="13"/>
      <c r="E8" s="13" t="s">
        <v>12</v>
      </c>
      <c r="F8" s="13" t="s">
        <v>13</v>
      </c>
      <c r="G8" s="13" t="s">
        <v>14</v>
      </c>
      <c r="H8" s="75"/>
      <c r="I8" s="13" t="s">
        <v>15</v>
      </c>
      <c r="J8" s="2"/>
      <c r="K8" s="2"/>
      <c r="L8" s="2"/>
      <c r="M8" s="2"/>
      <c r="N8" s="2"/>
      <c r="O8" s="2"/>
      <c r="P8" s="2"/>
      <c r="Q8" s="2"/>
    </row>
    <row r="9" spans="1:17" ht="28.5" customHeight="1" thickBot="1">
      <c r="A9" s="1"/>
      <c r="B9" s="15"/>
      <c r="C9" s="16" t="s">
        <v>16</v>
      </c>
      <c r="D9" s="17">
        <v>0.08</v>
      </c>
      <c r="E9" s="16"/>
      <c r="F9" s="16" t="s">
        <v>17</v>
      </c>
      <c r="G9" s="18" t="s">
        <v>18</v>
      </c>
      <c r="H9" s="76"/>
      <c r="I9" s="18" t="s">
        <v>19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20</v>
      </c>
      <c r="C10" s="22">
        <v>1.43</v>
      </c>
      <c r="D10" s="23">
        <v>0</v>
      </c>
      <c r="E10" s="23">
        <v>0</v>
      </c>
      <c r="F10" s="23">
        <f>(C10+D10+E10)*0.18</f>
        <v>0.25739999999999996</v>
      </c>
      <c r="G10" s="23">
        <f>SUM(C10:F10)</f>
        <v>1.6873999999999998</v>
      </c>
      <c r="H10" s="23">
        <f aca="true" t="shared" si="0" ref="H10:H15">+I10-G10</f>
        <v>2.0366000000000004</v>
      </c>
      <c r="I10" s="24">
        <v>3.724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21</v>
      </c>
      <c r="C11" s="30">
        <v>7.26</v>
      </c>
      <c r="D11" s="31">
        <f>+C11*8%</f>
        <v>0.5808</v>
      </c>
      <c r="E11" s="31">
        <v>1.13</v>
      </c>
      <c r="F11" s="31">
        <f>(C11+D11+E11)*0.18</f>
        <v>1.614744</v>
      </c>
      <c r="G11" s="31">
        <f aca="true" t="shared" si="1" ref="G11:G16">SUM(C11:F11)</f>
        <v>10.585544</v>
      </c>
      <c r="H11" s="31">
        <f t="shared" si="0"/>
        <v>3.214456</v>
      </c>
      <c r="I11" s="32">
        <v>13.8</v>
      </c>
      <c r="J11" s="2"/>
      <c r="K11" s="33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22</v>
      </c>
      <c r="C12" s="30">
        <v>6.95</v>
      </c>
      <c r="D12" s="31">
        <f>+C12*8%</f>
        <v>0.556</v>
      </c>
      <c r="E12" s="31">
        <v>1.07</v>
      </c>
      <c r="F12" s="31">
        <f aca="true" t="shared" si="2" ref="F12:F17">(C12+D12+E12)*0.18</f>
        <v>1.54368</v>
      </c>
      <c r="G12" s="31">
        <f>SUM(C12:F12)</f>
        <v>10.11968</v>
      </c>
      <c r="H12" s="31">
        <f t="shared" si="0"/>
        <v>3.060319999999999</v>
      </c>
      <c r="I12" s="32">
        <v>13.18</v>
      </c>
      <c r="J12" s="2"/>
      <c r="K12" s="33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23</v>
      </c>
      <c r="C13" s="30">
        <v>6.34</v>
      </c>
      <c r="D13" s="31">
        <f>+C13*8%</f>
        <v>0.5072</v>
      </c>
      <c r="E13" s="31">
        <v>0.99</v>
      </c>
      <c r="F13" s="31">
        <f t="shared" si="2"/>
        <v>1.410696</v>
      </c>
      <c r="G13" s="31">
        <f t="shared" si="1"/>
        <v>9.247896</v>
      </c>
      <c r="H13" s="31">
        <f t="shared" si="0"/>
        <v>1.6121039999999986</v>
      </c>
      <c r="I13" s="32">
        <v>10.86</v>
      </c>
      <c r="J13" s="2"/>
      <c r="K13" s="33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24</v>
      </c>
      <c r="C14" s="30">
        <v>5.99</v>
      </c>
      <c r="D14" s="31">
        <f>+C14*8%</f>
        <v>0.4792</v>
      </c>
      <c r="E14" s="31">
        <v>0.88</v>
      </c>
      <c r="F14" s="31">
        <f t="shared" si="2"/>
        <v>1.3228559999999998</v>
      </c>
      <c r="G14" s="31">
        <f t="shared" si="1"/>
        <v>8.672056</v>
      </c>
      <c r="H14" s="31">
        <f t="shared" si="0"/>
        <v>1.6179439999999996</v>
      </c>
      <c r="I14" s="32">
        <v>10.29</v>
      </c>
      <c r="J14" s="2"/>
      <c r="K14" s="33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25</v>
      </c>
      <c r="C15" s="30">
        <v>6.58</v>
      </c>
      <c r="D15" s="31"/>
      <c r="E15" s="31">
        <v>1.1</v>
      </c>
      <c r="F15" s="31">
        <f>(C15+D15+E15)*0.18</f>
        <v>1.3823999999999999</v>
      </c>
      <c r="G15" s="31">
        <f>SUM(C15:F15)</f>
        <v>9.0624</v>
      </c>
      <c r="H15" s="31">
        <f t="shared" si="0"/>
        <v>1.3775999999999993</v>
      </c>
      <c r="I15" s="32">
        <v>10.44</v>
      </c>
      <c r="J15" s="2"/>
      <c r="K15" s="33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26</v>
      </c>
      <c r="C16" s="30">
        <v>4.14</v>
      </c>
      <c r="D16" s="31"/>
      <c r="E16" s="31">
        <v>0.68</v>
      </c>
      <c r="F16" s="31">
        <f t="shared" si="2"/>
        <v>0.8675999999999998</v>
      </c>
      <c r="G16" s="31">
        <f t="shared" si="1"/>
        <v>5.687599999999999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8" thickBot="1">
      <c r="A17" s="1"/>
      <c r="B17" s="34" t="s">
        <v>27</v>
      </c>
      <c r="C17" s="35">
        <v>4.05</v>
      </c>
      <c r="D17" s="36"/>
      <c r="E17" s="36">
        <v>0.63</v>
      </c>
      <c r="F17" s="36">
        <f t="shared" si="2"/>
        <v>0.8423999999999999</v>
      </c>
      <c r="G17" s="36">
        <f>SUM(C17:F17)</f>
        <v>5.522399999999999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28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41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42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29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30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31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63"/>
      <c r="C31" s="63"/>
      <c r="D31" s="63"/>
      <c r="E31" s="63"/>
      <c r="F31" s="63"/>
      <c r="G31" s="63"/>
      <c r="H31" s="63"/>
      <c r="I31" s="63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32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33</v>
      </c>
      <c r="C65" s="2" t="s">
        <v>34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35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36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37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38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39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35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37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38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6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2017-07-05T14:30:27Z</dcterms:created>
  <dcterms:modified xsi:type="dcterms:W3CDTF">2018-02-23T21:23:35Z</dcterms:modified>
  <cp:category/>
  <cp:version/>
  <cp:contentType/>
  <cp:contentStatus/>
</cp:coreProperties>
</file>